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<sst xmlns="http://schemas.openxmlformats.org/spreadsheetml/2006/main" count="278" uniqueCount="228">
  <si>
    <t>附件1</t>
  </si>
  <si>
    <t>2021年度第二批中央财政衔接推进乡村振兴补助资金
（少数民族发展任务）分配表</t>
  </si>
  <si>
    <t>单位：万元</t>
  </si>
  <si>
    <t>市县</t>
  </si>
  <si>
    <t>第二批资金分配计划</t>
  </si>
  <si>
    <t>备注</t>
  </si>
  <si>
    <t>全区合计</t>
  </si>
  <si>
    <t>全区市本级小计</t>
  </si>
  <si>
    <t>全区城区小计</t>
  </si>
  <si>
    <t>全区县(市)小计</t>
  </si>
  <si>
    <t>全区市管县小计</t>
  </si>
  <si>
    <t>全区自治区直管县小计</t>
  </si>
  <si>
    <t>南宁市小计</t>
  </si>
  <si>
    <t xml:space="preserve"> 南宁市本级小计</t>
  </si>
  <si>
    <r>
      <t xml:space="preserve">  </t>
    </r>
    <r>
      <rPr>
        <b/>
        <sz val="10"/>
        <rFont val="宋体"/>
        <family val="0"/>
      </rPr>
      <t>南宁市直</t>
    </r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</si>
  <si>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城区小计</t>
    </r>
  </si>
  <si>
    <t>兴宁区</t>
  </si>
  <si>
    <t>青秀区</t>
  </si>
  <si>
    <t>江南区</t>
  </si>
  <si>
    <t>西乡塘区</t>
  </si>
  <si>
    <t>良庆区</t>
  </si>
  <si>
    <t>邕宁区</t>
  </si>
  <si>
    <t>武鸣区</t>
  </si>
  <si>
    <t xml:space="preserve"> 县级小计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</si>
  <si>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市管县小计</t>
    </r>
  </si>
  <si>
    <t xml:space="preserve">横州市 </t>
  </si>
  <si>
    <t>宾阳县</t>
  </si>
  <si>
    <t>上林县</t>
  </si>
  <si>
    <t>马山县</t>
  </si>
  <si>
    <t>隆安县</t>
  </si>
  <si>
    <t>柳州市小计</t>
  </si>
  <si>
    <r>
      <t xml:space="preserve"> </t>
    </r>
    <r>
      <rPr>
        <b/>
        <sz val="10"/>
        <rFont val="宋体"/>
        <family val="0"/>
      </rPr>
      <t>柳州市本级</t>
    </r>
  </si>
  <si>
    <t xml:space="preserve">  柳州市直</t>
  </si>
  <si>
    <t>城中区</t>
  </si>
  <si>
    <t>鱼峰区</t>
  </si>
  <si>
    <t>柳南区</t>
  </si>
  <si>
    <t>柳北区</t>
  </si>
  <si>
    <t>柳江区</t>
  </si>
  <si>
    <r>
      <t xml:space="preserve"> </t>
    </r>
    <r>
      <rPr>
        <b/>
        <sz val="10"/>
        <rFont val="宋体"/>
        <family val="0"/>
      </rPr>
      <t>县级小计</t>
    </r>
  </si>
  <si>
    <t>柳城县</t>
  </si>
  <si>
    <t>鹿寨县</t>
  </si>
  <si>
    <t>融安县</t>
  </si>
  <si>
    <t>融水县</t>
  </si>
  <si>
    <t>三江县</t>
  </si>
  <si>
    <r>
      <t>桂林市小计</t>
    </r>
    <r>
      <rPr>
        <b/>
        <sz val="10"/>
        <color indexed="10"/>
        <rFont val="宋体"/>
        <family val="0"/>
      </rPr>
      <t>（A=B+E）</t>
    </r>
  </si>
  <si>
    <r>
      <t xml:space="preserve"> </t>
    </r>
    <r>
      <rPr>
        <b/>
        <sz val="10"/>
        <rFont val="宋体"/>
        <family val="0"/>
      </rPr>
      <t>桂林市本级</t>
    </r>
    <r>
      <rPr>
        <b/>
        <sz val="10"/>
        <color indexed="10"/>
        <rFont val="宋体"/>
        <family val="0"/>
      </rPr>
      <t>(B=C+D)</t>
    </r>
  </si>
  <si>
    <r>
      <t xml:space="preserve">  桂林市直</t>
    </r>
    <r>
      <rPr>
        <b/>
        <sz val="10"/>
        <color indexed="10"/>
        <rFont val="宋体"/>
        <family val="0"/>
      </rPr>
      <t>(C)</t>
    </r>
  </si>
  <si>
    <r>
      <t xml:space="preserve">  </t>
    </r>
    <r>
      <rPr>
        <b/>
        <sz val="10"/>
        <rFont val="宋体"/>
        <family val="0"/>
      </rPr>
      <t>城区小计</t>
    </r>
    <r>
      <rPr>
        <b/>
        <sz val="10"/>
        <color indexed="10"/>
        <rFont val="宋体"/>
        <family val="0"/>
      </rPr>
      <t>(D)</t>
    </r>
  </si>
  <si>
    <t>秀峰区</t>
  </si>
  <si>
    <t>叠彩区</t>
  </si>
  <si>
    <t>雁山区</t>
  </si>
  <si>
    <t>象山区</t>
  </si>
  <si>
    <t>七星区</t>
  </si>
  <si>
    <t>临桂区</t>
  </si>
  <si>
    <r>
      <t xml:space="preserve"> </t>
    </r>
    <r>
      <rPr>
        <b/>
        <sz val="10"/>
        <rFont val="宋体"/>
        <family val="0"/>
      </rPr>
      <t>县级小计</t>
    </r>
    <r>
      <rPr>
        <b/>
        <sz val="10"/>
        <color indexed="10"/>
        <rFont val="宋体"/>
        <family val="0"/>
      </rPr>
      <t>(E=F+G)</t>
    </r>
  </si>
  <si>
    <r>
      <t xml:space="preserve">  </t>
    </r>
    <r>
      <rPr>
        <b/>
        <sz val="10"/>
        <rFont val="宋体"/>
        <family val="0"/>
      </rPr>
      <t>市管县小计</t>
    </r>
    <r>
      <rPr>
        <b/>
        <sz val="10"/>
        <color indexed="10"/>
        <rFont val="宋体"/>
        <family val="0"/>
      </rPr>
      <t>(F)</t>
    </r>
  </si>
  <si>
    <t>阳朔县</t>
  </si>
  <si>
    <t>灵川县</t>
  </si>
  <si>
    <t>永福县</t>
  </si>
  <si>
    <r>
      <t xml:space="preserve"> </t>
    </r>
    <r>
      <rPr>
        <b/>
        <sz val="10"/>
        <rFont val="宋体"/>
        <family val="0"/>
      </rPr>
      <t>自治区直管县小计</t>
    </r>
    <r>
      <rPr>
        <b/>
        <sz val="10"/>
        <color indexed="10"/>
        <rFont val="宋体"/>
        <family val="0"/>
      </rPr>
      <t>(G)</t>
    </r>
  </si>
  <si>
    <t>全州县</t>
  </si>
  <si>
    <t>兴安县</t>
  </si>
  <si>
    <t>荔浦市</t>
  </si>
  <si>
    <t>平乐县</t>
  </si>
  <si>
    <t>恭城县</t>
  </si>
  <si>
    <t>灌阳县</t>
  </si>
  <si>
    <t>龙胜县</t>
  </si>
  <si>
    <t>资源县</t>
  </si>
  <si>
    <t>梧州市小计</t>
  </si>
  <si>
    <r>
      <t xml:space="preserve"> </t>
    </r>
    <r>
      <rPr>
        <b/>
        <sz val="10"/>
        <rFont val="宋体"/>
        <family val="0"/>
      </rPr>
      <t>梧州市本级</t>
    </r>
  </si>
  <si>
    <t xml:space="preserve">  梧州市直</t>
  </si>
  <si>
    <t>万秀区</t>
  </si>
  <si>
    <t>龙圩区</t>
  </si>
  <si>
    <t>长洲区</t>
  </si>
  <si>
    <t xml:space="preserve">藤县 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</si>
  <si>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自治区直管县小计</t>
    </r>
  </si>
  <si>
    <t>苍梧县</t>
  </si>
  <si>
    <t xml:space="preserve">岑溪市 </t>
  </si>
  <si>
    <t>蒙山县</t>
  </si>
  <si>
    <t>北海市小计</t>
  </si>
  <si>
    <r>
      <t xml:space="preserve"> </t>
    </r>
    <r>
      <rPr>
        <b/>
        <sz val="10"/>
        <rFont val="宋体"/>
        <family val="0"/>
      </rPr>
      <t>北海市本级</t>
    </r>
  </si>
  <si>
    <t xml:space="preserve">  北海市直</t>
  </si>
  <si>
    <t>海城区</t>
  </si>
  <si>
    <t>银海区</t>
  </si>
  <si>
    <t>铁山港区</t>
  </si>
  <si>
    <t>合浦县</t>
  </si>
  <si>
    <t>防城港市小计</t>
  </si>
  <si>
    <r>
      <t xml:space="preserve"> </t>
    </r>
    <r>
      <rPr>
        <b/>
        <sz val="10"/>
        <rFont val="宋体"/>
        <family val="0"/>
      </rPr>
      <t>防城港市本级</t>
    </r>
  </si>
  <si>
    <t xml:space="preserve">  防城港市直</t>
  </si>
  <si>
    <t>港口区</t>
  </si>
  <si>
    <t>防城区</t>
  </si>
  <si>
    <t>上思县</t>
  </si>
  <si>
    <t>东兴市</t>
  </si>
  <si>
    <t>钦州市小计</t>
  </si>
  <si>
    <r>
      <t xml:space="preserve"> </t>
    </r>
    <r>
      <rPr>
        <b/>
        <sz val="10"/>
        <rFont val="宋体"/>
        <family val="0"/>
      </rPr>
      <t>钦州市本级</t>
    </r>
  </si>
  <si>
    <t xml:space="preserve">  钦州市直</t>
  </si>
  <si>
    <t>钦南区</t>
  </si>
  <si>
    <t>钦北区</t>
  </si>
  <si>
    <t>浦北县</t>
  </si>
  <si>
    <t>灵山县</t>
  </si>
  <si>
    <t>贵港市小计</t>
  </si>
  <si>
    <r>
      <t xml:space="preserve"> </t>
    </r>
    <r>
      <rPr>
        <b/>
        <sz val="10"/>
        <rFont val="宋体"/>
        <family val="0"/>
      </rPr>
      <t>贵港市本级</t>
    </r>
  </si>
  <si>
    <t xml:space="preserve">  贵港市直</t>
  </si>
  <si>
    <t>港北区</t>
  </si>
  <si>
    <t>港南区</t>
  </si>
  <si>
    <t>覃塘区</t>
  </si>
  <si>
    <t>平南县</t>
  </si>
  <si>
    <t>桂平市</t>
  </si>
  <si>
    <t>玉林市小计</t>
  </si>
  <si>
    <r>
      <t xml:space="preserve"> </t>
    </r>
    <r>
      <rPr>
        <b/>
        <sz val="10"/>
        <rFont val="宋体"/>
        <family val="0"/>
      </rPr>
      <t>玉林市本级</t>
    </r>
  </si>
  <si>
    <t xml:space="preserve">  玉林市直</t>
  </si>
  <si>
    <t>玉州区</t>
  </si>
  <si>
    <t>福绵区</t>
  </si>
  <si>
    <t>北流市</t>
  </si>
  <si>
    <t xml:space="preserve">容县 </t>
  </si>
  <si>
    <t>博白县</t>
  </si>
  <si>
    <t>陆川县</t>
  </si>
  <si>
    <t>兴业县</t>
  </si>
  <si>
    <t>贺州市小计</t>
  </si>
  <si>
    <r>
      <t xml:space="preserve"> </t>
    </r>
    <r>
      <rPr>
        <b/>
        <sz val="10"/>
        <rFont val="宋体"/>
        <family val="0"/>
      </rPr>
      <t>贺州市本级</t>
    </r>
  </si>
  <si>
    <t xml:space="preserve">  贺州市直</t>
  </si>
  <si>
    <t>八步区</t>
  </si>
  <si>
    <t>平桂区</t>
  </si>
  <si>
    <t>昭平县</t>
  </si>
  <si>
    <t>钟山县</t>
  </si>
  <si>
    <t>富川县</t>
  </si>
  <si>
    <t>百色市小计</t>
  </si>
  <si>
    <r>
      <t xml:space="preserve"> </t>
    </r>
    <r>
      <rPr>
        <b/>
        <sz val="10"/>
        <rFont val="宋体"/>
        <family val="0"/>
      </rPr>
      <t>百色市本级</t>
    </r>
  </si>
  <si>
    <t xml:space="preserve">  百色市直</t>
  </si>
  <si>
    <t>右江区</t>
  </si>
  <si>
    <t>田阳区</t>
  </si>
  <si>
    <t>田东县</t>
  </si>
  <si>
    <t>平果县</t>
  </si>
  <si>
    <t>德保县</t>
  </si>
  <si>
    <t>靖西市</t>
  </si>
  <si>
    <t>那坡县</t>
  </si>
  <si>
    <t>凌云县</t>
  </si>
  <si>
    <t>乐业县</t>
  </si>
  <si>
    <t>田林县</t>
  </si>
  <si>
    <t>隆林县</t>
  </si>
  <si>
    <t>西林县</t>
  </si>
  <si>
    <t>河池市小计</t>
  </si>
  <si>
    <r>
      <t xml:space="preserve"> </t>
    </r>
    <r>
      <rPr>
        <b/>
        <sz val="10"/>
        <rFont val="宋体"/>
        <family val="0"/>
      </rPr>
      <t>河池市本级</t>
    </r>
  </si>
  <si>
    <t xml:space="preserve">  河池市直</t>
  </si>
  <si>
    <t>金城江区</t>
  </si>
  <si>
    <t>宜州区</t>
  </si>
  <si>
    <t>罗城县</t>
  </si>
  <si>
    <t>环江县</t>
  </si>
  <si>
    <t>南丹县</t>
  </si>
  <si>
    <t>天峨县</t>
  </si>
  <si>
    <t>凤山县</t>
  </si>
  <si>
    <t>东兰县</t>
  </si>
  <si>
    <t>巴马县</t>
  </si>
  <si>
    <t>都安县</t>
  </si>
  <si>
    <t>大化县</t>
  </si>
  <si>
    <t>来宾市小计</t>
  </si>
  <si>
    <r>
      <t xml:space="preserve"> </t>
    </r>
    <r>
      <rPr>
        <b/>
        <sz val="10"/>
        <rFont val="宋体"/>
        <family val="0"/>
      </rPr>
      <t>来宾市本级</t>
    </r>
  </si>
  <si>
    <t xml:space="preserve">  来宾市直</t>
  </si>
  <si>
    <t>兴宾区</t>
  </si>
  <si>
    <t>象州县</t>
  </si>
  <si>
    <t>武宣县</t>
  </si>
  <si>
    <t>金秀县</t>
  </si>
  <si>
    <t>忻城县</t>
  </si>
  <si>
    <t>合山市</t>
  </si>
  <si>
    <t>崇左市小计</t>
  </si>
  <si>
    <r>
      <t xml:space="preserve"> </t>
    </r>
    <r>
      <rPr>
        <b/>
        <sz val="10"/>
        <rFont val="宋体"/>
        <family val="0"/>
      </rPr>
      <t>崇左市本级</t>
    </r>
  </si>
  <si>
    <t xml:space="preserve">  崇左市直</t>
  </si>
  <si>
    <t>江州区</t>
  </si>
  <si>
    <t>天等县</t>
  </si>
  <si>
    <t>大新县</t>
  </si>
  <si>
    <t>龙州县</t>
  </si>
  <si>
    <t>宁明县</t>
  </si>
  <si>
    <t>扶绥县</t>
  </si>
  <si>
    <t>凭祥市</t>
  </si>
  <si>
    <t>附件2</t>
  </si>
  <si>
    <t>2021年中央财政衔接推进乡村振兴补助资金（少数民族发展任务）项目备案表</t>
  </si>
  <si>
    <t>2021年中央财政衔接推进乡村振兴补助资金（少数民族发展任务）项目备案表（续）</t>
  </si>
  <si>
    <t>省（自治区、直辖市）：</t>
  </si>
  <si>
    <t>序号</t>
  </si>
  <si>
    <t>项目名称</t>
  </si>
  <si>
    <t>地市州盟名称</t>
  </si>
  <si>
    <t>县市区    名称</t>
  </si>
  <si>
    <t>项目建设乡镇名称</t>
  </si>
  <si>
    <t>项目建设村名称</t>
  </si>
  <si>
    <t>项目类型</t>
  </si>
  <si>
    <t>资金投入              （万元）</t>
  </si>
  <si>
    <t>建设性质</t>
  </si>
  <si>
    <t>项目具体实施单位</t>
  </si>
  <si>
    <t>项目实际开工时间</t>
  </si>
  <si>
    <t>项目完成或预计完成时间</t>
  </si>
  <si>
    <t>项目建设内容及预期效益</t>
  </si>
  <si>
    <t>是否脱贫县</t>
  </si>
  <si>
    <t>是否国家乡村振兴重点帮扶县</t>
  </si>
  <si>
    <t>是否陆地边境县</t>
  </si>
  <si>
    <t>是否脱贫村</t>
  </si>
  <si>
    <t>是否人口较少民族聚居村</t>
  </si>
  <si>
    <t>是否少数民族特色村寨</t>
  </si>
  <si>
    <t>是否民族乡村振兴试点</t>
  </si>
  <si>
    <t>具体类别</t>
  </si>
  <si>
    <t>中央    少数民族发展任务资金</t>
  </si>
  <si>
    <t>其他资金</t>
  </si>
  <si>
    <t>审核人：</t>
  </si>
  <si>
    <t>联系人：</t>
  </si>
  <si>
    <t>联系电话：</t>
  </si>
  <si>
    <t>附件3</t>
  </si>
  <si>
    <t>少数民族发展资金项目进度统计表</t>
  </si>
  <si>
    <t>填报单位：</t>
  </si>
  <si>
    <t>填报日期：</t>
  </si>
  <si>
    <t>项目地点及名称</t>
  </si>
  <si>
    <t>项目类别</t>
  </si>
  <si>
    <t>项目建设性质</t>
  </si>
  <si>
    <t>项目实施单位</t>
  </si>
  <si>
    <t>项目建设内容及规模</t>
  </si>
  <si>
    <t>投资及资金来源(万元)</t>
  </si>
  <si>
    <t>受益人口</t>
  </si>
  <si>
    <t>已拨付资金额度</t>
  </si>
  <si>
    <t>金额拨付进度（%）</t>
  </si>
  <si>
    <t>已完工项目数</t>
  </si>
  <si>
    <t>项目实施进度（%）</t>
  </si>
  <si>
    <t>总投资</t>
  </si>
  <si>
    <t>其中</t>
  </si>
  <si>
    <t>总人口(人)</t>
  </si>
  <si>
    <t>少数民族人口(人)</t>
  </si>
  <si>
    <t>申请民族发展资金</t>
  </si>
  <si>
    <t>群众自筹现金</t>
  </si>
  <si>
    <t>…市（合计）</t>
  </si>
  <si>
    <t>—</t>
  </si>
  <si>
    <t>…县（合计）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</si>
</sst>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\(0\)"/>
    <numFmt numFmtId="181" formatCode="0.00_ "/>
    <numFmt numFmtId="182" formatCode="0_ "/>
  </numFmts>
  <fonts count="55">
    <font>
      <sz val="12"/>
      <name val="宋体"/>
      <family val="0"/>
    </font>
    <font>
      <sz val="16"/>
      <name val="黑体"/>
      <family val="3"/>
    </font>
    <font>
      <sz val="22"/>
      <name val="小标宋"/>
      <family val="4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180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81" fontId="0" fillId="0" borderId="0" xfId="0" applyNumberFormat="1" applyFill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8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80" fontId="3" fillId="0" borderId="11" xfId="0" applyNumberFormat="1" applyFont="1" applyBorder="1" applyAlignment="1">
      <alignment vertical="center" wrapText="1"/>
    </xf>
    <xf numFmtId="180" fontId="5" fillId="0" borderId="11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8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82" fontId="11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12" fillId="0" borderId="9" xfId="63" applyNumberFormat="1" applyFont="1" applyFill="1" applyBorder="1" applyAlignment="1" applyProtection="1">
      <alignment horizontal="center" vertical="center" wrapText="1"/>
      <protection locked="0"/>
    </xf>
    <xf numFmtId="182" fontId="12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63" applyNumberFormat="1" applyFont="1" applyFill="1" applyBorder="1" applyAlignment="1" applyProtection="1">
      <alignment horizontal="left" vertical="center" wrapText="1"/>
      <protection locked="0"/>
    </xf>
    <xf numFmtId="182" fontId="0" fillId="0" borderId="9" xfId="63" applyNumberFormat="1" applyFont="1" applyFill="1" applyBorder="1" applyAlignment="1" applyProtection="1">
      <alignment horizontal="center" vertical="center" wrapText="1"/>
      <protection locked="0"/>
    </xf>
    <xf numFmtId="182" fontId="13" fillId="0" borderId="9" xfId="63" applyNumberFormat="1" applyFont="1" applyFill="1" applyBorder="1" applyAlignment="1" applyProtection="1">
      <alignment horizontal="center" vertical="center" wrapText="1"/>
      <protection locked="0"/>
    </xf>
    <xf numFmtId="182" fontId="0" fillId="0" borderId="9" xfId="0" applyNumberFormat="1" applyFont="1" applyBorder="1" applyAlignment="1">
      <alignment horizontal="center" vertical="center"/>
    </xf>
    <xf numFmtId="0" fontId="14" fillId="0" borderId="9" xfId="63" applyNumberFormat="1" applyFont="1" applyFill="1" applyBorder="1" applyAlignment="1" applyProtection="1">
      <alignment horizontal="left" vertical="center" wrapText="1"/>
      <protection locked="0"/>
    </xf>
    <xf numFmtId="0" fontId="4" fillId="0" borderId="9" xfId="63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9" xfId="63" applyNumberFormat="1" applyFont="1" applyFill="1" applyBorder="1" applyAlignment="1" applyProtection="1">
      <alignment horizontal="left" vertical="center" wrapText="1" inden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直99_2005年一般性转移支付基础测算数据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33.125" style="0" customWidth="1"/>
    <col min="2" max="3" width="21.75390625" style="79" customWidth="1"/>
  </cols>
  <sheetData>
    <row r="1" ht="24" customHeight="1">
      <c r="A1" s="80" t="s">
        <v>0</v>
      </c>
    </row>
    <row r="2" spans="1:3" ht="54" customHeight="1">
      <c r="A2" s="81" t="s">
        <v>1</v>
      </c>
      <c r="B2" s="82"/>
      <c r="C2" s="81"/>
    </row>
    <row r="3" spans="2:3" ht="24" customHeight="1">
      <c r="B3" s="83" t="s">
        <v>2</v>
      </c>
      <c r="C3" s="84"/>
    </row>
    <row r="4" spans="1:3" ht="30" customHeight="1">
      <c r="A4" s="85" t="s">
        <v>3</v>
      </c>
      <c r="B4" s="86" t="s">
        <v>4</v>
      </c>
      <c r="C4" s="86" t="s">
        <v>5</v>
      </c>
    </row>
    <row r="5" spans="1:3" ht="15.75" customHeight="1">
      <c r="A5" s="87" t="s">
        <v>6</v>
      </c>
      <c r="B5" s="88">
        <f>B11+B29+B45+B69+B83+B93+B103+B113+B124+B138+B149+B168+B185+B197</f>
        <v>32660</v>
      </c>
      <c r="C5" s="89"/>
    </row>
    <row r="6" spans="1:3" ht="15.75" customHeight="1">
      <c r="A6" s="87" t="s">
        <v>7</v>
      </c>
      <c r="B6" s="90">
        <f>B12+B30+B46+B70+B84+B94+B104+B114+B125+B139+B150+B169+B186+B198</f>
        <v>3357</v>
      </c>
      <c r="C6" s="90"/>
    </row>
    <row r="7" spans="1:3" ht="15.75" customHeight="1">
      <c r="A7" s="87" t="s">
        <v>8</v>
      </c>
      <c r="B7" s="90">
        <f>B14+B32+B48+B72+B86+B96+B106+B116+B127+B141+B152+B171+B188+B200</f>
        <v>3357</v>
      </c>
      <c r="C7" s="90"/>
    </row>
    <row r="8" spans="1:3" ht="15.75" customHeight="1">
      <c r="A8" s="87" t="s">
        <v>9</v>
      </c>
      <c r="B8" s="90">
        <f>B22+B38+B55+B76+B90+B99+B109+B120+B130+B144+B155+B174+B190+B202</f>
        <v>29303</v>
      </c>
      <c r="C8" s="90"/>
    </row>
    <row r="9" spans="1:3" ht="15.75" customHeight="1">
      <c r="A9" s="87" t="s">
        <v>10</v>
      </c>
      <c r="B9" s="90">
        <f>B23+B39+B56+B77+B91+B100+B110+B131+B156</f>
        <v>6499</v>
      </c>
      <c r="C9" s="90"/>
    </row>
    <row r="10" spans="1:3" ht="15.75" customHeight="1">
      <c r="A10" s="87" t="s">
        <v>11</v>
      </c>
      <c r="B10" s="90">
        <f>B60+B79+B121+B133+B145+B159+B175+B191+B203</f>
        <v>22804</v>
      </c>
      <c r="C10" s="90"/>
    </row>
    <row r="11" spans="1:3" ht="15.75" customHeight="1">
      <c r="A11" s="91" t="s">
        <v>12</v>
      </c>
      <c r="B11" s="90">
        <f>B12+B22</f>
        <v>2325</v>
      </c>
      <c r="C11" s="90"/>
    </row>
    <row r="12" spans="1:3" ht="15.75" customHeight="1">
      <c r="A12" s="91" t="s">
        <v>13</v>
      </c>
      <c r="B12" s="90">
        <f>B13+B14</f>
        <v>358</v>
      </c>
      <c r="C12" s="90"/>
    </row>
    <row r="13" spans="1:3" ht="15.75" customHeight="1">
      <c r="A13" s="91" t="s">
        <v>14</v>
      </c>
      <c r="B13" s="90">
        <v>0</v>
      </c>
      <c r="C13" s="90"/>
    </row>
    <row r="14" spans="1:3" ht="15.75" customHeight="1">
      <c r="A14" s="91" t="s">
        <v>15</v>
      </c>
      <c r="B14" s="90">
        <f>SUM(B15:B21)</f>
        <v>358</v>
      </c>
      <c r="C14" s="90"/>
    </row>
    <row r="15" spans="1:3" ht="15.75" customHeight="1">
      <c r="A15" s="92" t="s">
        <v>16</v>
      </c>
      <c r="B15" s="90">
        <v>0</v>
      </c>
      <c r="C15" s="90"/>
    </row>
    <row r="16" spans="1:3" ht="15.75" customHeight="1">
      <c r="A16" s="92" t="s">
        <v>17</v>
      </c>
      <c r="B16" s="90">
        <v>0</v>
      </c>
      <c r="C16" s="90"/>
    </row>
    <row r="17" spans="1:3" ht="15.75" customHeight="1">
      <c r="A17" s="92" t="s">
        <v>18</v>
      </c>
      <c r="B17" s="90">
        <v>0</v>
      </c>
      <c r="C17" s="90"/>
    </row>
    <row r="18" spans="1:3" ht="15.75" customHeight="1">
      <c r="A18" s="92" t="s">
        <v>19</v>
      </c>
      <c r="B18" s="90">
        <v>0</v>
      </c>
      <c r="C18" s="90"/>
    </row>
    <row r="19" spans="1:3" ht="15.75" customHeight="1">
      <c r="A19" s="92" t="s">
        <v>20</v>
      </c>
      <c r="B19" s="90">
        <v>0</v>
      </c>
      <c r="C19" s="90"/>
    </row>
    <row r="20" spans="1:3" ht="15.75" customHeight="1">
      <c r="A20" s="92" t="s">
        <v>21</v>
      </c>
      <c r="B20" s="90">
        <v>125</v>
      </c>
      <c r="C20" s="90"/>
    </row>
    <row r="21" spans="1:3" ht="15.75" customHeight="1">
      <c r="A21" s="93" t="s">
        <v>22</v>
      </c>
      <c r="B21" s="90">
        <v>233</v>
      </c>
      <c r="C21" s="90"/>
    </row>
    <row r="22" spans="1:3" ht="15.75" customHeight="1">
      <c r="A22" s="91" t="s">
        <v>23</v>
      </c>
      <c r="B22" s="90">
        <f>B23</f>
        <v>1967</v>
      </c>
      <c r="C22" s="90"/>
    </row>
    <row r="23" spans="1:3" ht="15.75" customHeight="1">
      <c r="A23" s="91" t="s">
        <v>24</v>
      </c>
      <c r="B23" s="90">
        <f>SUM(B24:B28)</f>
        <v>1967</v>
      </c>
      <c r="C23" s="90"/>
    </row>
    <row r="24" spans="1:3" ht="15.75" customHeight="1">
      <c r="A24" s="92" t="s">
        <v>25</v>
      </c>
      <c r="B24" s="90">
        <v>179</v>
      </c>
      <c r="C24" s="90"/>
    </row>
    <row r="25" spans="1:3" ht="15.75" customHeight="1">
      <c r="A25" s="92" t="s">
        <v>26</v>
      </c>
      <c r="B25" s="90">
        <v>0</v>
      </c>
      <c r="C25" s="90"/>
    </row>
    <row r="26" spans="1:3" ht="15.75" customHeight="1">
      <c r="A26" s="92" t="s">
        <v>27</v>
      </c>
      <c r="B26" s="90">
        <v>361</v>
      </c>
      <c r="C26" s="90"/>
    </row>
    <row r="27" spans="1:3" ht="15.75" customHeight="1">
      <c r="A27" s="92" t="s">
        <v>28</v>
      </c>
      <c r="B27" s="90">
        <v>1276</v>
      </c>
      <c r="C27" s="90"/>
    </row>
    <row r="28" spans="1:3" ht="15.75" customHeight="1">
      <c r="A28" s="92" t="s">
        <v>29</v>
      </c>
      <c r="B28" s="90">
        <v>151</v>
      </c>
      <c r="C28" s="90"/>
    </row>
    <row r="29" spans="1:3" ht="15.75" customHeight="1">
      <c r="A29" s="91" t="s">
        <v>30</v>
      </c>
      <c r="B29" s="90">
        <f>B30+B38</f>
        <v>3481</v>
      </c>
      <c r="C29" s="90"/>
    </row>
    <row r="30" spans="1:3" ht="15.75" customHeight="1">
      <c r="A30" s="91" t="s">
        <v>31</v>
      </c>
      <c r="B30" s="90">
        <f>B31+B32</f>
        <v>169</v>
      </c>
      <c r="C30" s="90"/>
    </row>
    <row r="31" spans="1:3" ht="15.75" customHeight="1">
      <c r="A31" s="91" t="s">
        <v>32</v>
      </c>
      <c r="B31" s="90">
        <v>0</v>
      </c>
      <c r="C31" s="90"/>
    </row>
    <row r="32" spans="1:3" ht="15.75" customHeight="1">
      <c r="A32" s="91" t="s">
        <v>15</v>
      </c>
      <c r="B32" s="90">
        <f>SUM(B33:B37)</f>
        <v>169</v>
      </c>
      <c r="C32" s="90"/>
    </row>
    <row r="33" spans="1:3" ht="15.75" customHeight="1">
      <c r="A33" s="92" t="s">
        <v>33</v>
      </c>
      <c r="B33" s="90">
        <v>0</v>
      </c>
      <c r="C33" s="90"/>
    </row>
    <row r="34" spans="1:3" ht="15.75" customHeight="1">
      <c r="A34" s="92" t="s">
        <v>34</v>
      </c>
      <c r="B34" s="90">
        <v>0</v>
      </c>
      <c r="C34" s="90"/>
    </row>
    <row r="35" spans="1:3" ht="15.75" customHeight="1">
      <c r="A35" s="92" t="s">
        <v>35</v>
      </c>
      <c r="B35" s="90">
        <v>0</v>
      </c>
      <c r="C35" s="90"/>
    </row>
    <row r="36" spans="1:3" ht="15.75" customHeight="1">
      <c r="A36" s="92" t="s">
        <v>36</v>
      </c>
      <c r="B36" s="90">
        <v>0</v>
      </c>
      <c r="C36" s="90"/>
    </row>
    <row r="37" spans="1:3" ht="15.75" customHeight="1">
      <c r="A37" s="93" t="s">
        <v>37</v>
      </c>
      <c r="B37" s="90">
        <v>169</v>
      </c>
      <c r="C37" s="90"/>
    </row>
    <row r="38" spans="1:3" ht="15.75" customHeight="1">
      <c r="A38" s="91" t="s">
        <v>38</v>
      </c>
      <c r="B38" s="90">
        <f>B39</f>
        <v>3312</v>
      </c>
      <c r="C38" s="90"/>
    </row>
    <row r="39" spans="1:3" ht="15.75" customHeight="1">
      <c r="A39" s="91" t="s">
        <v>24</v>
      </c>
      <c r="B39" s="90">
        <f>SUM(B40:B44)</f>
        <v>3312</v>
      </c>
      <c r="C39" s="90"/>
    </row>
    <row r="40" spans="1:3" ht="15.75" customHeight="1">
      <c r="A40" s="92" t="s">
        <v>39</v>
      </c>
      <c r="B40" s="90">
        <v>292</v>
      </c>
      <c r="C40" s="90"/>
    </row>
    <row r="41" spans="1:3" ht="15.75" customHeight="1">
      <c r="A41" s="92" t="s">
        <v>40</v>
      </c>
      <c r="B41" s="90">
        <v>100</v>
      </c>
      <c r="C41" s="90"/>
    </row>
    <row r="42" spans="1:3" ht="15.75" customHeight="1">
      <c r="A42" s="92" t="s">
        <v>41</v>
      </c>
      <c r="B42" s="90">
        <v>55</v>
      </c>
      <c r="C42" s="90"/>
    </row>
    <row r="43" spans="1:3" ht="15.75" customHeight="1">
      <c r="A43" s="92" t="s">
        <v>42</v>
      </c>
      <c r="B43" s="90">
        <v>1441</v>
      </c>
      <c r="C43" s="90"/>
    </row>
    <row r="44" spans="1:3" ht="15.75" customHeight="1">
      <c r="A44" s="92" t="s">
        <v>43</v>
      </c>
      <c r="B44" s="90">
        <v>1424</v>
      </c>
      <c r="C44" s="90"/>
    </row>
    <row r="45" spans="1:3" ht="15.75" customHeight="1">
      <c r="A45" s="91" t="s">
        <v>44</v>
      </c>
      <c r="B45" s="90">
        <f>B46+B55</f>
        <v>4238</v>
      </c>
      <c r="C45" s="90"/>
    </row>
    <row r="46" spans="1:3" ht="15.75" customHeight="1">
      <c r="A46" s="91" t="s">
        <v>45</v>
      </c>
      <c r="B46" s="90">
        <f>B47+B48</f>
        <v>400</v>
      </c>
      <c r="C46" s="90"/>
    </row>
    <row r="47" spans="1:3" ht="15.75" customHeight="1">
      <c r="A47" s="91" t="s">
        <v>46</v>
      </c>
      <c r="B47" s="90">
        <v>0</v>
      </c>
      <c r="C47" s="90"/>
    </row>
    <row r="48" spans="1:3" ht="15.75" customHeight="1">
      <c r="A48" s="91" t="s">
        <v>47</v>
      </c>
      <c r="B48" s="90">
        <f>SUM(B49:B54)</f>
        <v>400</v>
      </c>
      <c r="C48" s="90"/>
    </row>
    <row r="49" spans="1:3" ht="15.75" customHeight="1">
      <c r="A49" s="92" t="s">
        <v>48</v>
      </c>
      <c r="B49" s="90">
        <v>0</v>
      </c>
      <c r="C49" s="90"/>
    </row>
    <row r="50" spans="1:3" ht="15.75" customHeight="1">
      <c r="A50" s="92" t="s">
        <v>49</v>
      </c>
      <c r="B50" s="90">
        <v>0</v>
      </c>
      <c r="C50" s="90"/>
    </row>
    <row r="51" spans="1:3" ht="15.75" customHeight="1">
      <c r="A51" s="92" t="s">
        <v>50</v>
      </c>
      <c r="B51" s="90">
        <v>200</v>
      </c>
      <c r="C51" s="90"/>
    </row>
    <row r="52" spans="1:3" ht="15.75" customHeight="1">
      <c r="A52" s="92" t="s">
        <v>51</v>
      </c>
      <c r="B52" s="90">
        <v>0</v>
      </c>
      <c r="C52" s="90"/>
    </row>
    <row r="53" spans="1:3" ht="15.75" customHeight="1">
      <c r="A53" s="92" t="s">
        <v>52</v>
      </c>
      <c r="B53" s="90">
        <v>0</v>
      </c>
      <c r="C53" s="90"/>
    </row>
    <row r="54" spans="1:3" ht="15.75" customHeight="1">
      <c r="A54" s="93" t="s">
        <v>53</v>
      </c>
      <c r="B54" s="90">
        <v>200</v>
      </c>
      <c r="C54" s="90"/>
    </row>
    <row r="55" spans="1:3" ht="15.75" customHeight="1">
      <c r="A55" s="91" t="s">
        <v>54</v>
      </c>
      <c r="B55" s="90">
        <f>B56+B60</f>
        <v>3838</v>
      </c>
      <c r="C55" s="90"/>
    </row>
    <row r="56" spans="1:3" ht="15.75" customHeight="1">
      <c r="A56" s="91" t="s">
        <v>55</v>
      </c>
      <c r="B56" s="90">
        <f>SUM(B57:B59)</f>
        <v>200</v>
      </c>
      <c r="C56" s="90"/>
    </row>
    <row r="57" spans="1:3" ht="15.75" customHeight="1">
      <c r="A57" s="92" t="s">
        <v>56</v>
      </c>
      <c r="B57" s="90">
        <v>0</v>
      </c>
      <c r="C57" s="90"/>
    </row>
    <row r="58" spans="1:3" ht="15.75" customHeight="1">
      <c r="A58" s="92" t="s">
        <v>57</v>
      </c>
      <c r="B58" s="90">
        <v>200</v>
      </c>
      <c r="C58" s="90"/>
    </row>
    <row r="59" spans="1:3" ht="15.75" customHeight="1">
      <c r="A59" s="92" t="s">
        <v>58</v>
      </c>
      <c r="B59" s="90">
        <v>0</v>
      </c>
      <c r="C59" s="90"/>
    </row>
    <row r="60" spans="1:3" ht="15.75" customHeight="1">
      <c r="A60" s="91" t="s">
        <v>59</v>
      </c>
      <c r="B60" s="90">
        <f>SUM(B61:B68)</f>
        <v>3638</v>
      </c>
      <c r="C60" s="90"/>
    </row>
    <row r="61" spans="1:3" ht="15.75" customHeight="1">
      <c r="A61" s="92" t="s">
        <v>60</v>
      </c>
      <c r="B61" s="90">
        <v>200</v>
      </c>
      <c r="C61" s="90"/>
    </row>
    <row r="62" spans="1:3" ht="15.75" customHeight="1">
      <c r="A62" s="92" t="s">
        <v>61</v>
      </c>
      <c r="B62" s="90">
        <v>700</v>
      </c>
      <c r="C62" s="90"/>
    </row>
    <row r="63" spans="1:3" ht="15.75" customHeight="1">
      <c r="A63" s="92" t="s">
        <v>62</v>
      </c>
      <c r="B63" s="90">
        <v>200</v>
      </c>
      <c r="C63" s="90"/>
    </row>
    <row r="64" spans="1:3" ht="15.75" customHeight="1">
      <c r="A64" s="92" t="s">
        <v>63</v>
      </c>
      <c r="B64" s="90">
        <v>200</v>
      </c>
      <c r="C64" s="90"/>
    </row>
    <row r="65" spans="1:3" ht="15.75" customHeight="1">
      <c r="A65" s="92" t="s">
        <v>64</v>
      </c>
      <c r="B65" s="90">
        <v>570</v>
      </c>
      <c r="C65" s="90"/>
    </row>
    <row r="66" spans="1:3" ht="15.75" customHeight="1">
      <c r="A66" s="92" t="s">
        <v>65</v>
      </c>
      <c r="B66" s="90">
        <v>200</v>
      </c>
      <c r="C66" s="90"/>
    </row>
    <row r="67" spans="1:3" ht="15.75" customHeight="1">
      <c r="A67" s="92" t="s">
        <v>66</v>
      </c>
      <c r="B67" s="90">
        <v>554</v>
      </c>
      <c r="C67" s="90"/>
    </row>
    <row r="68" spans="1:3" ht="15.75" customHeight="1">
      <c r="A68" s="92" t="s">
        <v>67</v>
      </c>
      <c r="B68" s="90">
        <v>1014</v>
      </c>
      <c r="C68" s="90"/>
    </row>
    <row r="69" spans="1:3" ht="15.75" customHeight="1">
      <c r="A69" s="91" t="s">
        <v>68</v>
      </c>
      <c r="B69" s="90">
        <f>B70+B76</f>
        <v>200</v>
      </c>
      <c r="C69" s="90"/>
    </row>
    <row r="70" spans="1:3" ht="15.75" customHeight="1">
      <c r="A70" s="91" t="s">
        <v>69</v>
      </c>
      <c r="B70" s="90">
        <f>B71+B72</f>
        <v>0</v>
      </c>
      <c r="C70" s="90"/>
    </row>
    <row r="71" spans="1:3" ht="15.75" customHeight="1">
      <c r="A71" s="91" t="s">
        <v>70</v>
      </c>
      <c r="B71" s="90">
        <v>0</v>
      </c>
      <c r="C71" s="90"/>
    </row>
    <row r="72" spans="1:3" ht="15.75" customHeight="1">
      <c r="A72" s="91" t="s">
        <v>15</v>
      </c>
      <c r="B72" s="90">
        <f>SUM(B73:B75)</f>
        <v>0</v>
      </c>
      <c r="C72" s="90"/>
    </row>
    <row r="73" spans="1:3" ht="15.75" customHeight="1">
      <c r="A73" s="92" t="s">
        <v>71</v>
      </c>
      <c r="B73" s="90">
        <v>0</v>
      </c>
      <c r="C73" s="90"/>
    </row>
    <row r="74" spans="1:3" ht="15.75" customHeight="1">
      <c r="A74" s="92" t="s">
        <v>72</v>
      </c>
      <c r="B74" s="90">
        <v>0</v>
      </c>
      <c r="C74" s="90"/>
    </row>
    <row r="75" spans="1:3" ht="15.75" customHeight="1">
      <c r="A75" s="92" t="s">
        <v>73</v>
      </c>
      <c r="B75" s="90">
        <v>0</v>
      </c>
      <c r="C75" s="90"/>
    </row>
    <row r="76" spans="1:3" ht="15.75" customHeight="1">
      <c r="A76" s="91" t="s">
        <v>38</v>
      </c>
      <c r="B76" s="90">
        <f>B77+B79</f>
        <v>200</v>
      </c>
      <c r="C76" s="90"/>
    </row>
    <row r="77" spans="1:3" ht="15.75" customHeight="1">
      <c r="A77" s="91" t="s">
        <v>24</v>
      </c>
      <c r="B77" s="90">
        <f>B78</f>
        <v>0</v>
      </c>
      <c r="C77" s="90"/>
    </row>
    <row r="78" spans="1:3" ht="15.75" customHeight="1">
      <c r="A78" s="92" t="s">
        <v>74</v>
      </c>
      <c r="B78" s="90">
        <v>0</v>
      </c>
      <c r="C78" s="90"/>
    </row>
    <row r="79" spans="1:3" ht="15.75" customHeight="1">
      <c r="A79" s="91" t="s">
        <v>75</v>
      </c>
      <c r="B79" s="90">
        <f>SUM(B80:B82)</f>
        <v>200</v>
      </c>
      <c r="C79" s="90"/>
    </row>
    <row r="80" spans="1:3" ht="15.75" customHeight="1">
      <c r="A80" s="92" t="s">
        <v>76</v>
      </c>
      <c r="B80" s="90">
        <v>0</v>
      </c>
      <c r="C80" s="90"/>
    </row>
    <row r="81" spans="1:3" ht="15.75" customHeight="1">
      <c r="A81" s="92" t="s">
        <v>77</v>
      </c>
      <c r="B81" s="90">
        <v>0</v>
      </c>
      <c r="C81" s="90"/>
    </row>
    <row r="82" spans="1:3" ht="15.75" customHeight="1">
      <c r="A82" s="92" t="s">
        <v>78</v>
      </c>
      <c r="B82" s="90">
        <v>200</v>
      </c>
      <c r="C82" s="90"/>
    </row>
    <row r="83" spans="1:3" ht="15.75" customHeight="1">
      <c r="A83" s="91" t="s">
        <v>79</v>
      </c>
      <c r="B83" s="90">
        <f>B84+B90</f>
        <v>0</v>
      </c>
      <c r="C83" s="90"/>
    </row>
    <row r="84" spans="1:3" ht="15.75" customHeight="1">
      <c r="A84" s="91" t="s">
        <v>80</v>
      </c>
      <c r="B84" s="90">
        <f>B85+B86</f>
        <v>0</v>
      </c>
      <c r="C84" s="90"/>
    </row>
    <row r="85" spans="1:3" ht="15.75" customHeight="1">
      <c r="A85" s="91" t="s">
        <v>81</v>
      </c>
      <c r="B85" s="90">
        <v>0</v>
      </c>
      <c r="C85" s="90"/>
    </row>
    <row r="86" spans="1:3" ht="15.75" customHeight="1">
      <c r="A86" s="91" t="s">
        <v>15</v>
      </c>
      <c r="B86" s="90">
        <f>SUM(B87:B89)</f>
        <v>0</v>
      </c>
      <c r="C86" s="90"/>
    </row>
    <row r="87" spans="1:3" ht="15.75" customHeight="1">
      <c r="A87" s="92" t="s">
        <v>82</v>
      </c>
      <c r="B87" s="90">
        <v>0</v>
      </c>
      <c r="C87" s="90"/>
    </row>
    <row r="88" spans="1:3" ht="15.75" customHeight="1">
      <c r="A88" s="92" t="s">
        <v>83</v>
      </c>
      <c r="B88" s="90">
        <v>0</v>
      </c>
      <c r="C88" s="90"/>
    </row>
    <row r="89" spans="1:3" ht="15.75" customHeight="1">
      <c r="A89" s="92" t="s">
        <v>84</v>
      </c>
      <c r="B89" s="90">
        <v>0</v>
      </c>
      <c r="C89" s="90"/>
    </row>
    <row r="90" spans="1:3" ht="15.75" customHeight="1">
      <c r="A90" s="91" t="s">
        <v>38</v>
      </c>
      <c r="B90" s="90">
        <f>B91</f>
        <v>0</v>
      </c>
      <c r="C90" s="90"/>
    </row>
    <row r="91" spans="1:3" ht="15.75" customHeight="1">
      <c r="A91" s="91" t="s">
        <v>24</v>
      </c>
      <c r="B91" s="90">
        <f>B92</f>
        <v>0</v>
      </c>
      <c r="C91" s="90"/>
    </row>
    <row r="92" spans="1:3" ht="15.75" customHeight="1">
      <c r="A92" s="92" t="s">
        <v>85</v>
      </c>
      <c r="B92" s="90">
        <v>0</v>
      </c>
      <c r="C92" s="90"/>
    </row>
    <row r="93" spans="1:3" ht="15.75" customHeight="1">
      <c r="A93" s="91" t="s">
        <v>86</v>
      </c>
      <c r="B93" s="90">
        <f>B94+B99</f>
        <v>849</v>
      </c>
      <c r="C93" s="90"/>
    </row>
    <row r="94" spans="1:3" ht="15.75" customHeight="1">
      <c r="A94" s="91" t="s">
        <v>87</v>
      </c>
      <c r="B94" s="90">
        <f>B95+B96</f>
        <v>354</v>
      </c>
      <c r="C94" s="90"/>
    </row>
    <row r="95" spans="1:3" ht="15.75" customHeight="1">
      <c r="A95" s="91" t="s">
        <v>88</v>
      </c>
      <c r="B95" s="90">
        <v>0</v>
      </c>
      <c r="C95" s="90"/>
    </row>
    <row r="96" spans="1:3" ht="15.75" customHeight="1">
      <c r="A96" s="91" t="s">
        <v>15</v>
      </c>
      <c r="B96" s="90">
        <f>SUM(B97:B98)</f>
        <v>354</v>
      </c>
      <c r="C96" s="90"/>
    </row>
    <row r="97" spans="1:3" ht="15.75" customHeight="1">
      <c r="A97" s="92" t="s">
        <v>89</v>
      </c>
      <c r="B97" s="90">
        <v>0</v>
      </c>
      <c r="C97" s="90"/>
    </row>
    <row r="98" spans="1:3" ht="15.75" customHeight="1">
      <c r="A98" s="92" t="s">
        <v>90</v>
      </c>
      <c r="B98" s="90">
        <v>354</v>
      </c>
      <c r="C98" s="90"/>
    </row>
    <row r="99" spans="1:3" ht="15.75" customHeight="1">
      <c r="A99" s="91" t="s">
        <v>38</v>
      </c>
      <c r="B99" s="90">
        <f>B100</f>
        <v>495</v>
      </c>
      <c r="C99" s="90"/>
    </row>
    <row r="100" spans="1:3" ht="15.75" customHeight="1">
      <c r="A100" s="91" t="s">
        <v>24</v>
      </c>
      <c r="B100" s="90">
        <f>SUM(B101:B102)</f>
        <v>495</v>
      </c>
      <c r="C100" s="90"/>
    </row>
    <row r="101" spans="1:3" ht="15.75" customHeight="1">
      <c r="A101" s="92" t="s">
        <v>91</v>
      </c>
      <c r="B101" s="90">
        <v>279</v>
      </c>
      <c r="C101" s="90"/>
    </row>
    <row r="102" spans="1:3" ht="15.75" customHeight="1">
      <c r="A102" s="92" t="s">
        <v>92</v>
      </c>
      <c r="B102" s="90">
        <v>216</v>
      </c>
      <c r="C102" s="90"/>
    </row>
    <row r="103" spans="1:3" ht="15.75" customHeight="1">
      <c r="A103" s="91" t="s">
        <v>93</v>
      </c>
      <c r="B103" s="90">
        <f>B104+B109</f>
        <v>115</v>
      </c>
      <c r="C103" s="90"/>
    </row>
    <row r="104" spans="1:3" ht="15.75" customHeight="1">
      <c r="A104" s="91" t="s">
        <v>94</v>
      </c>
      <c r="B104" s="90">
        <f>B105+B106</f>
        <v>115</v>
      </c>
      <c r="C104" s="90"/>
    </row>
    <row r="105" spans="1:3" ht="15.75" customHeight="1">
      <c r="A105" s="91" t="s">
        <v>95</v>
      </c>
      <c r="B105" s="90">
        <v>0</v>
      </c>
      <c r="C105" s="90"/>
    </row>
    <row r="106" spans="1:3" ht="15.75" customHeight="1">
      <c r="A106" s="91" t="s">
        <v>15</v>
      </c>
      <c r="B106" s="90">
        <f>SUM(B107:B108)</f>
        <v>115</v>
      </c>
      <c r="C106" s="90"/>
    </row>
    <row r="107" spans="1:3" ht="15.75" customHeight="1">
      <c r="A107" s="92" t="s">
        <v>96</v>
      </c>
      <c r="B107" s="90">
        <v>0</v>
      </c>
      <c r="C107" s="90"/>
    </row>
    <row r="108" spans="1:3" ht="15.75" customHeight="1">
      <c r="A108" s="92" t="s">
        <v>97</v>
      </c>
      <c r="B108" s="90">
        <v>115</v>
      </c>
      <c r="C108" s="90"/>
    </row>
    <row r="109" spans="1:3" ht="15.75" customHeight="1">
      <c r="A109" s="91" t="s">
        <v>38</v>
      </c>
      <c r="B109" s="90">
        <f>B110</f>
        <v>0</v>
      </c>
      <c r="C109" s="90"/>
    </row>
    <row r="110" spans="1:3" ht="15.75" customHeight="1">
      <c r="A110" s="91" t="s">
        <v>24</v>
      </c>
      <c r="B110" s="90">
        <f>SUM(B111:B112)</f>
        <v>0</v>
      </c>
      <c r="C110" s="90"/>
    </row>
    <row r="111" spans="1:3" ht="15.75" customHeight="1">
      <c r="A111" s="92" t="s">
        <v>98</v>
      </c>
      <c r="B111" s="90">
        <v>0</v>
      </c>
      <c r="C111" s="90"/>
    </row>
    <row r="112" spans="1:3" ht="15.75" customHeight="1">
      <c r="A112" s="92" t="s">
        <v>99</v>
      </c>
      <c r="B112" s="90">
        <v>0</v>
      </c>
      <c r="C112" s="90"/>
    </row>
    <row r="113" spans="1:3" ht="15.75" customHeight="1">
      <c r="A113" s="91" t="s">
        <v>100</v>
      </c>
      <c r="B113" s="90">
        <f>B114+B120</f>
        <v>417</v>
      </c>
      <c r="C113" s="90"/>
    </row>
    <row r="114" spans="1:3" ht="15.75" customHeight="1">
      <c r="A114" s="91" t="s">
        <v>101</v>
      </c>
      <c r="B114" s="90">
        <f>B115+B116</f>
        <v>217</v>
      </c>
      <c r="C114" s="90"/>
    </row>
    <row r="115" spans="1:3" ht="15.75" customHeight="1">
      <c r="A115" s="91" t="s">
        <v>102</v>
      </c>
      <c r="B115" s="90">
        <v>0</v>
      </c>
      <c r="C115" s="90"/>
    </row>
    <row r="116" spans="1:3" ht="15.75" customHeight="1">
      <c r="A116" s="91" t="s">
        <v>15</v>
      </c>
      <c r="B116" s="90">
        <f>SUM(B117:B119)</f>
        <v>217</v>
      </c>
      <c r="C116" s="90"/>
    </row>
    <row r="117" spans="1:3" ht="15.75" customHeight="1">
      <c r="A117" s="92" t="s">
        <v>103</v>
      </c>
      <c r="B117" s="90">
        <v>91</v>
      </c>
      <c r="C117" s="90"/>
    </row>
    <row r="118" spans="1:3" ht="15.75" customHeight="1">
      <c r="A118" s="92" t="s">
        <v>104</v>
      </c>
      <c r="B118" s="90">
        <v>0</v>
      </c>
      <c r="C118" s="90"/>
    </row>
    <row r="119" spans="1:3" ht="15.75" customHeight="1">
      <c r="A119" s="92" t="s">
        <v>105</v>
      </c>
      <c r="B119" s="90">
        <v>126</v>
      </c>
      <c r="C119" s="90"/>
    </row>
    <row r="120" spans="1:3" ht="15.75" customHeight="1">
      <c r="A120" s="91" t="s">
        <v>38</v>
      </c>
      <c r="B120" s="90">
        <f>B121</f>
        <v>200</v>
      </c>
      <c r="C120" s="90"/>
    </row>
    <row r="121" spans="1:3" ht="15.75" customHeight="1">
      <c r="A121" s="91" t="s">
        <v>75</v>
      </c>
      <c r="B121" s="90">
        <f>SUM(B122:B123)</f>
        <v>200</v>
      </c>
      <c r="C121" s="90"/>
    </row>
    <row r="122" spans="1:3" ht="15.75" customHeight="1">
      <c r="A122" s="92" t="s">
        <v>106</v>
      </c>
      <c r="B122" s="90">
        <v>200</v>
      </c>
      <c r="C122" s="90"/>
    </row>
    <row r="123" spans="1:3" ht="15.75" customHeight="1">
      <c r="A123" s="92" t="s">
        <v>107</v>
      </c>
      <c r="B123" s="90">
        <v>0</v>
      </c>
      <c r="C123" s="90"/>
    </row>
    <row r="124" spans="1:3" ht="15.75" customHeight="1">
      <c r="A124" s="91" t="s">
        <v>108</v>
      </c>
      <c r="B124" s="90">
        <f>B125+B130</f>
        <v>0</v>
      </c>
      <c r="C124" s="90"/>
    </row>
    <row r="125" spans="1:3" ht="15.75" customHeight="1">
      <c r="A125" s="91" t="s">
        <v>109</v>
      </c>
      <c r="B125" s="90">
        <f>B126+B127</f>
        <v>0</v>
      </c>
      <c r="C125" s="90"/>
    </row>
    <row r="126" spans="1:3" ht="15.75" customHeight="1">
      <c r="A126" s="91" t="s">
        <v>110</v>
      </c>
      <c r="B126" s="90">
        <v>0</v>
      </c>
      <c r="C126" s="90"/>
    </row>
    <row r="127" spans="1:3" ht="15.75" customHeight="1">
      <c r="A127" s="91" t="s">
        <v>15</v>
      </c>
      <c r="B127" s="90">
        <f>SUM(B128:B129)</f>
        <v>0</v>
      </c>
      <c r="C127" s="90"/>
    </row>
    <row r="128" spans="1:3" ht="15.75" customHeight="1">
      <c r="A128" s="92" t="s">
        <v>111</v>
      </c>
      <c r="B128" s="90">
        <v>0</v>
      </c>
      <c r="C128" s="90"/>
    </row>
    <row r="129" spans="1:3" ht="15.75" customHeight="1">
      <c r="A129" s="92" t="s">
        <v>112</v>
      </c>
      <c r="B129" s="90">
        <v>0</v>
      </c>
      <c r="C129" s="90"/>
    </row>
    <row r="130" spans="1:3" ht="15.75" customHeight="1">
      <c r="A130" s="91" t="s">
        <v>38</v>
      </c>
      <c r="B130" s="90">
        <f>B131+B133</f>
        <v>0</v>
      </c>
      <c r="C130" s="90"/>
    </row>
    <row r="131" spans="1:3" ht="15.75" customHeight="1">
      <c r="A131" s="91" t="s">
        <v>24</v>
      </c>
      <c r="B131" s="90">
        <f>B132</f>
        <v>0</v>
      </c>
      <c r="C131" s="90"/>
    </row>
    <row r="132" spans="1:3" ht="15.75" customHeight="1">
      <c r="A132" s="92" t="s">
        <v>113</v>
      </c>
      <c r="B132" s="90">
        <v>0</v>
      </c>
      <c r="C132" s="90"/>
    </row>
    <row r="133" spans="1:3" ht="15.75" customHeight="1">
      <c r="A133" s="91" t="s">
        <v>75</v>
      </c>
      <c r="B133" s="90">
        <f>SUM(B134:B137)</f>
        <v>0</v>
      </c>
      <c r="C133" s="90"/>
    </row>
    <row r="134" spans="1:3" ht="15.75" customHeight="1">
      <c r="A134" s="92" t="s">
        <v>114</v>
      </c>
      <c r="B134" s="90">
        <v>0</v>
      </c>
      <c r="C134" s="90"/>
    </row>
    <row r="135" spans="1:3" ht="15.75" customHeight="1">
      <c r="A135" s="92" t="s">
        <v>115</v>
      </c>
      <c r="B135" s="90">
        <v>0</v>
      </c>
      <c r="C135" s="90"/>
    </row>
    <row r="136" spans="1:3" ht="15.75" customHeight="1">
      <c r="A136" s="92" t="s">
        <v>116</v>
      </c>
      <c r="B136" s="90">
        <v>0</v>
      </c>
      <c r="C136" s="90"/>
    </row>
    <row r="137" spans="1:3" ht="15.75" customHeight="1">
      <c r="A137" s="92" t="s">
        <v>117</v>
      </c>
      <c r="B137" s="90">
        <v>0</v>
      </c>
      <c r="C137" s="90"/>
    </row>
    <row r="138" spans="1:3" ht="15.75" customHeight="1">
      <c r="A138" s="91" t="s">
        <v>118</v>
      </c>
      <c r="B138" s="90">
        <f>B139+B144</f>
        <v>1769</v>
      </c>
      <c r="C138" s="90"/>
    </row>
    <row r="139" spans="1:3" ht="15.75" customHeight="1">
      <c r="A139" s="91" t="s">
        <v>119</v>
      </c>
      <c r="B139" s="90">
        <f>B140+B141</f>
        <v>400</v>
      </c>
      <c r="C139" s="90"/>
    </row>
    <row r="140" spans="1:3" ht="15.75" customHeight="1">
      <c r="A140" s="91" t="s">
        <v>120</v>
      </c>
      <c r="B140" s="90">
        <v>0</v>
      </c>
      <c r="C140" s="90"/>
    </row>
    <row r="141" spans="1:3" ht="15.75" customHeight="1">
      <c r="A141" s="91" t="s">
        <v>15</v>
      </c>
      <c r="B141" s="90">
        <f>SUM(B142:B143)</f>
        <v>400</v>
      </c>
      <c r="C141" s="90"/>
    </row>
    <row r="142" spans="1:3" ht="15.75" customHeight="1">
      <c r="A142" s="92" t="s">
        <v>121</v>
      </c>
      <c r="B142" s="90">
        <v>200</v>
      </c>
      <c r="C142" s="90"/>
    </row>
    <row r="143" spans="1:3" ht="15.75" customHeight="1">
      <c r="A143" s="92" t="s">
        <v>122</v>
      </c>
      <c r="B143" s="90">
        <v>200</v>
      </c>
      <c r="C143" s="90"/>
    </row>
    <row r="144" spans="1:3" ht="15.75" customHeight="1">
      <c r="A144" s="91" t="s">
        <v>38</v>
      </c>
      <c r="B144" s="90">
        <f>B145</f>
        <v>1369</v>
      </c>
      <c r="C144" s="90"/>
    </row>
    <row r="145" spans="1:3" ht="15.75" customHeight="1">
      <c r="A145" s="91" t="s">
        <v>75</v>
      </c>
      <c r="B145" s="90">
        <f>SUM(B146:B148)</f>
        <v>1369</v>
      </c>
      <c r="C145" s="90"/>
    </row>
    <row r="146" spans="1:3" ht="15.75" customHeight="1">
      <c r="A146" s="92" t="s">
        <v>123</v>
      </c>
      <c r="B146" s="90">
        <v>600</v>
      </c>
      <c r="C146" s="90"/>
    </row>
    <row r="147" spans="1:3" ht="15.75" customHeight="1">
      <c r="A147" s="92" t="s">
        <v>124</v>
      </c>
      <c r="B147" s="90">
        <v>200</v>
      </c>
      <c r="C147" s="90"/>
    </row>
    <row r="148" spans="1:3" ht="15.75" customHeight="1">
      <c r="A148" s="92" t="s">
        <v>125</v>
      </c>
      <c r="B148" s="90">
        <v>569</v>
      </c>
      <c r="C148" s="90"/>
    </row>
    <row r="149" spans="1:3" ht="15.75" customHeight="1">
      <c r="A149" s="91" t="s">
        <v>126</v>
      </c>
      <c r="B149" s="90">
        <f>B150+B155</f>
        <v>7266</v>
      </c>
      <c r="C149" s="90"/>
    </row>
    <row r="150" spans="1:3" ht="15.75" customHeight="1">
      <c r="A150" s="91" t="s">
        <v>127</v>
      </c>
      <c r="B150" s="90">
        <f>B151+B152</f>
        <v>420</v>
      </c>
      <c r="C150" s="90"/>
    </row>
    <row r="151" spans="1:3" ht="15.75" customHeight="1">
      <c r="A151" s="91" t="s">
        <v>128</v>
      </c>
      <c r="B151" s="90">
        <v>0</v>
      </c>
      <c r="C151" s="90"/>
    </row>
    <row r="152" spans="1:3" ht="15.75" customHeight="1">
      <c r="A152" s="91" t="s">
        <v>15</v>
      </c>
      <c r="B152" s="90">
        <f>B154+B153</f>
        <v>420</v>
      </c>
      <c r="C152" s="90"/>
    </row>
    <row r="153" spans="1:3" ht="15.75" customHeight="1">
      <c r="A153" s="92" t="s">
        <v>129</v>
      </c>
      <c r="B153" s="90">
        <v>299</v>
      </c>
      <c r="C153" s="90"/>
    </row>
    <row r="154" spans="1:3" ht="15.75" customHeight="1">
      <c r="A154" s="92" t="s">
        <v>130</v>
      </c>
      <c r="B154" s="90">
        <v>121</v>
      </c>
      <c r="C154" s="90"/>
    </row>
    <row r="155" spans="1:3" ht="15.75" customHeight="1">
      <c r="A155" s="91" t="s">
        <v>38</v>
      </c>
      <c r="B155" s="90">
        <f>B156+B159</f>
        <v>6846</v>
      </c>
      <c r="C155" s="90"/>
    </row>
    <row r="156" spans="1:3" ht="15.75" customHeight="1">
      <c r="A156" s="91" t="s">
        <v>24</v>
      </c>
      <c r="B156" s="90">
        <f>SUM(B157:B158)</f>
        <v>525</v>
      </c>
      <c r="C156" s="90"/>
    </row>
    <row r="157" spans="1:3" ht="15.75" customHeight="1">
      <c r="A157" s="92" t="s">
        <v>131</v>
      </c>
      <c r="B157" s="90">
        <v>348</v>
      </c>
      <c r="C157" s="90"/>
    </row>
    <row r="158" spans="1:3" ht="15.75" customHeight="1">
      <c r="A158" s="92" t="s">
        <v>132</v>
      </c>
      <c r="B158" s="90">
        <v>177</v>
      </c>
      <c r="C158" s="90"/>
    </row>
    <row r="159" spans="1:3" ht="15.75" customHeight="1">
      <c r="A159" s="91" t="s">
        <v>75</v>
      </c>
      <c r="B159" s="90">
        <f>SUM(B160:B167)</f>
        <v>6321</v>
      </c>
      <c r="C159" s="90"/>
    </row>
    <row r="160" spans="1:3" ht="15.75" customHeight="1">
      <c r="A160" s="92" t="s">
        <v>133</v>
      </c>
      <c r="B160" s="90">
        <v>738</v>
      </c>
      <c r="C160" s="90"/>
    </row>
    <row r="161" spans="1:3" ht="15.75" customHeight="1">
      <c r="A161" s="92" t="s">
        <v>134</v>
      </c>
      <c r="B161" s="90">
        <v>1438</v>
      </c>
      <c r="C161" s="90"/>
    </row>
    <row r="162" spans="1:3" ht="15.75" customHeight="1">
      <c r="A162" s="92" t="s">
        <v>135</v>
      </c>
      <c r="B162" s="90">
        <v>723</v>
      </c>
      <c r="C162" s="90"/>
    </row>
    <row r="163" spans="1:3" ht="15.75" customHeight="1">
      <c r="A163" s="92" t="s">
        <v>136</v>
      </c>
      <c r="B163" s="90">
        <v>742</v>
      </c>
      <c r="C163" s="90"/>
    </row>
    <row r="164" spans="1:3" ht="15.75" customHeight="1">
      <c r="A164" s="92" t="s">
        <v>137</v>
      </c>
      <c r="B164" s="90">
        <v>634</v>
      </c>
      <c r="C164" s="90"/>
    </row>
    <row r="165" spans="1:3" ht="15.75" customHeight="1">
      <c r="A165" s="92" t="s">
        <v>138</v>
      </c>
      <c r="B165" s="90">
        <v>671</v>
      </c>
      <c r="C165" s="90"/>
    </row>
    <row r="166" spans="1:3" ht="15.75" customHeight="1">
      <c r="A166" s="92" t="s">
        <v>139</v>
      </c>
      <c r="B166" s="90">
        <v>655</v>
      </c>
      <c r="C166" s="90"/>
    </row>
    <row r="167" spans="1:3" ht="15.75" customHeight="1">
      <c r="A167" s="92" t="s">
        <v>140</v>
      </c>
      <c r="B167" s="90">
        <v>720</v>
      </c>
      <c r="C167" s="90"/>
    </row>
    <row r="168" spans="1:3" ht="15.75" customHeight="1">
      <c r="A168" s="91" t="s">
        <v>141</v>
      </c>
      <c r="B168" s="90">
        <f>B169+B174</f>
        <v>6246</v>
      </c>
      <c r="C168" s="90"/>
    </row>
    <row r="169" spans="1:3" ht="15.75" customHeight="1">
      <c r="A169" s="91" t="s">
        <v>142</v>
      </c>
      <c r="B169" s="90">
        <f>B170+B171</f>
        <v>509</v>
      </c>
      <c r="C169" s="90"/>
    </row>
    <row r="170" spans="1:3" ht="15.75" customHeight="1">
      <c r="A170" s="91" t="s">
        <v>143</v>
      </c>
      <c r="B170" s="90">
        <v>0</v>
      </c>
      <c r="C170" s="90"/>
    </row>
    <row r="171" spans="1:3" ht="15.75" customHeight="1">
      <c r="A171" s="91" t="s">
        <v>15</v>
      </c>
      <c r="B171" s="90">
        <f>SUM(B172:B173)</f>
        <v>509</v>
      </c>
      <c r="C171" s="90"/>
    </row>
    <row r="172" spans="1:3" ht="15.75" customHeight="1">
      <c r="A172" s="92" t="s">
        <v>144</v>
      </c>
      <c r="B172" s="90">
        <v>96</v>
      </c>
      <c r="C172" s="90"/>
    </row>
    <row r="173" spans="1:3" ht="15.75" customHeight="1">
      <c r="A173" s="92" t="s">
        <v>145</v>
      </c>
      <c r="B173" s="90">
        <v>413</v>
      </c>
      <c r="C173" s="90"/>
    </row>
    <row r="174" spans="1:3" ht="15.75" customHeight="1">
      <c r="A174" s="91" t="s">
        <v>38</v>
      </c>
      <c r="B174" s="90">
        <f>B175</f>
        <v>5737</v>
      </c>
      <c r="C174" s="90"/>
    </row>
    <row r="175" spans="1:3" ht="15.75" customHeight="1">
      <c r="A175" s="91" t="s">
        <v>75</v>
      </c>
      <c r="B175" s="90">
        <f>SUM(B176:B184)</f>
        <v>5737</v>
      </c>
      <c r="C175" s="90"/>
    </row>
    <row r="176" spans="1:3" ht="15.75" customHeight="1">
      <c r="A176" s="92" t="s">
        <v>146</v>
      </c>
      <c r="B176" s="90">
        <v>709</v>
      </c>
      <c r="C176" s="90"/>
    </row>
    <row r="177" spans="1:3" ht="15.75" customHeight="1">
      <c r="A177" s="92" t="s">
        <v>147</v>
      </c>
      <c r="B177" s="90">
        <v>735</v>
      </c>
      <c r="C177" s="90"/>
    </row>
    <row r="178" spans="1:3" ht="15.75" customHeight="1">
      <c r="A178" s="92" t="s">
        <v>148</v>
      </c>
      <c r="B178" s="90">
        <v>586</v>
      </c>
      <c r="C178" s="90"/>
    </row>
    <row r="179" spans="1:3" ht="15.75" customHeight="1">
      <c r="A179" s="92" t="s">
        <v>149</v>
      </c>
      <c r="B179" s="90">
        <v>38</v>
      </c>
      <c r="C179" s="90"/>
    </row>
    <row r="180" spans="1:3" ht="15.75" customHeight="1">
      <c r="A180" s="92" t="s">
        <v>150</v>
      </c>
      <c r="B180" s="90">
        <v>649</v>
      </c>
      <c r="C180" s="90"/>
    </row>
    <row r="181" spans="1:3" ht="15.75" customHeight="1">
      <c r="A181" s="92" t="s">
        <v>151</v>
      </c>
      <c r="B181" s="90">
        <v>706</v>
      </c>
      <c r="C181" s="90"/>
    </row>
    <row r="182" spans="1:3" ht="15.75" customHeight="1">
      <c r="A182" s="92" t="s">
        <v>152</v>
      </c>
      <c r="B182" s="90">
        <v>691</v>
      </c>
      <c r="C182" s="90"/>
    </row>
    <row r="183" spans="1:3" ht="15.75" customHeight="1">
      <c r="A183" s="92" t="s">
        <v>153</v>
      </c>
      <c r="B183" s="90">
        <v>858</v>
      </c>
      <c r="C183" s="90"/>
    </row>
    <row r="184" spans="1:3" ht="15.75" customHeight="1">
      <c r="A184" s="92" t="s">
        <v>154</v>
      </c>
      <c r="B184" s="90">
        <v>765</v>
      </c>
      <c r="C184" s="90"/>
    </row>
    <row r="185" spans="1:3" ht="15.75" customHeight="1">
      <c r="A185" s="91" t="s">
        <v>155</v>
      </c>
      <c r="B185" s="90">
        <f>B186+B190</f>
        <v>2571</v>
      </c>
      <c r="C185" s="90"/>
    </row>
    <row r="186" spans="1:3" ht="15.75" customHeight="1">
      <c r="A186" s="91" t="s">
        <v>156</v>
      </c>
      <c r="B186" s="90">
        <f>B187+B188</f>
        <v>302</v>
      </c>
      <c r="C186" s="90"/>
    </row>
    <row r="187" spans="1:3" ht="15.75" customHeight="1">
      <c r="A187" s="91" t="s">
        <v>157</v>
      </c>
      <c r="B187" s="90">
        <v>0</v>
      </c>
      <c r="C187" s="90"/>
    </row>
    <row r="188" spans="1:3" ht="15.75" customHeight="1">
      <c r="A188" s="91" t="s">
        <v>15</v>
      </c>
      <c r="B188" s="90">
        <f>B189</f>
        <v>302</v>
      </c>
      <c r="C188" s="90"/>
    </row>
    <row r="189" spans="1:3" ht="15.75" customHeight="1">
      <c r="A189" s="92" t="s">
        <v>158</v>
      </c>
      <c r="B189" s="90">
        <v>302</v>
      </c>
      <c r="C189" s="90"/>
    </row>
    <row r="190" spans="1:3" ht="15.75" customHeight="1">
      <c r="A190" s="91" t="s">
        <v>38</v>
      </c>
      <c r="B190" s="90">
        <f>B191</f>
        <v>2269</v>
      </c>
      <c r="C190" s="90"/>
    </row>
    <row r="191" spans="1:3" ht="15.75" customHeight="1">
      <c r="A191" s="91" t="s">
        <v>75</v>
      </c>
      <c r="B191" s="90">
        <f>SUM(B192:B196)</f>
        <v>2269</v>
      </c>
      <c r="C191" s="90"/>
    </row>
    <row r="192" spans="1:3" ht="15.75" customHeight="1">
      <c r="A192" s="92" t="s">
        <v>159</v>
      </c>
      <c r="B192" s="90">
        <v>106</v>
      </c>
      <c r="C192" s="90"/>
    </row>
    <row r="193" spans="1:3" ht="15.75" customHeight="1">
      <c r="A193" s="92" t="s">
        <v>160</v>
      </c>
      <c r="B193" s="90">
        <v>118</v>
      </c>
      <c r="C193" s="90"/>
    </row>
    <row r="194" spans="1:3" ht="15.75" customHeight="1">
      <c r="A194" s="92" t="s">
        <v>161</v>
      </c>
      <c r="B194" s="90">
        <v>1250</v>
      </c>
      <c r="C194" s="90"/>
    </row>
    <row r="195" spans="1:3" ht="15.75" customHeight="1">
      <c r="A195" s="92" t="s">
        <v>162</v>
      </c>
      <c r="B195" s="90">
        <v>754</v>
      </c>
      <c r="C195" s="90"/>
    </row>
    <row r="196" spans="1:3" ht="15.75" customHeight="1">
      <c r="A196" s="92" t="s">
        <v>163</v>
      </c>
      <c r="B196" s="90">
        <v>41</v>
      </c>
      <c r="C196" s="90"/>
    </row>
    <row r="197" spans="1:3" ht="15.75" customHeight="1">
      <c r="A197" s="91" t="s">
        <v>164</v>
      </c>
      <c r="B197" s="90">
        <f>B198+B202</f>
        <v>3183</v>
      </c>
      <c r="C197" s="90"/>
    </row>
    <row r="198" spans="1:3" ht="15.75" customHeight="1">
      <c r="A198" s="91" t="s">
        <v>165</v>
      </c>
      <c r="B198" s="90">
        <f>B199+B200</f>
        <v>113</v>
      </c>
      <c r="C198" s="90"/>
    </row>
    <row r="199" spans="1:3" ht="15.75" customHeight="1">
      <c r="A199" s="91" t="s">
        <v>166</v>
      </c>
      <c r="B199" s="90">
        <v>0</v>
      </c>
      <c r="C199" s="90"/>
    </row>
    <row r="200" spans="1:3" ht="15.75" customHeight="1">
      <c r="A200" s="91" t="s">
        <v>15</v>
      </c>
      <c r="B200" s="90">
        <f>B201</f>
        <v>113</v>
      </c>
      <c r="C200" s="90"/>
    </row>
    <row r="201" spans="1:3" ht="15.75" customHeight="1">
      <c r="A201" s="92" t="s">
        <v>167</v>
      </c>
      <c r="B201" s="90">
        <v>113</v>
      </c>
      <c r="C201" s="90"/>
    </row>
    <row r="202" spans="1:3" ht="15.75" customHeight="1">
      <c r="A202" s="91" t="s">
        <v>38</v>
      </c>
      <c r="B202" s="90">
        <f>B203</f>
        <v>3070</v>
      </c>
      <c r="C202" s="90"/>
    </row>
    <row r="203" spans="1:3" ht="15.75" customHeight="1">
      <c r="A203" s="91" t="s">
        <v>75</v>
      </c>
      <c r="B203" s="90">
        <f>SUM(B204:B209)</f>
        <v>3070</v>
      </c>
      <c r="C203" s="90"/>
    </row>
    <row r="204" spans="1:3" ht="15.75" customHeight="1">
      <c r="A204" s="92" t="s">
        <v>168</v>
      </c>
      <c r="B204" s="90">
        <v>768</v>
      </c>
      <c r="C204" s="90"/>
    </row>
    <row r="205" spans="1:3" ht="15.75" customHeight="1">
      <c r="A205" s="92" t="s">
        <v>169</v>
      </c>
      <c r="B205" s="90">
        <v>840</v>
      </c>
      <c r="C205" s="90"/>
    </row>
    <row r="206" spans="1:3" ht="15.75" customHeight="1">
      <c r="A206" s="92" t="s">
        <v>170</v>
      </c>
      <c r="B206" s="90">
        <v>800</v>
      </c>
      <c r="C206" s="90"/>
    </row>
    <row r="207" spans="1:3" ht="15.75" customHeight="1">
      <c r="A207" s="92" t="s">
        <v>171</v>
      </c>
      <c r="B207" s="90">
        <v>331</v>
      </c>
      <c r="C207" s="90"/>
    </row>
    <row r="208" spans="1:3" ht="15.75" customHeight="1">
      <c r="A208" s="92" t="s">
        <v>172</v>
      </c>
      <c r="B208" s="90">
        <v>145</v>
      </c>
      <c r="C208" s="90"/>
    </row>
    <row r="209" spans="1:3" ht="15.75" customHeight="1">
      <c r="A209" s="92" t="s">
        <v>173</v>
      </c>
      <c r="B209" s="90">
        <v>186</v>
      </c>
      <c r="C209" s="90"/>
    </row>
  </sheetData>
  <sheetProtection/>
  <mergeCells count="2">
    <mergeCell ref="A2:C2"/>
    <mergeCell ref="B3:C3"/>
  </mergeCells>
  <printOptions horizontalCentered="1"/>
  <pageMargins left="0.79" right="0.79" top="1.38" bottom="1.18" header="0.5" footer="0.59"/>
  <pageSetup horizontalDpi="600" verticalDpi="600" orientation="portrait" paperSize="9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70" zoomScaleNormal="70" zoomScaleSheetLayoutView="100" workbookViewId="0" topLeftCell="A1">
      <selection activeCell="B6" sqref="B6"/>
    </sheetView>
  </sheetViews>
  <sheetFormatPr defaultColWidth="9.00390625" defaultRowHeight="14.25"/>
  <cols>
    <col min="1" max="1" width="4.25390625" style="0" customWidth="1"/>
    <col min="2" max="2" width="30.625" style="0" customWidth="1"/>
    <col min="3" max="3" width="10.875" style="0" customWidth="1"/>
    <col min="4" max="4" width="9.625" style="0" customWidth="1"/>
    <col min="5" max="5" width="5.875" style="0" customWidth="1"/>
    <col min="6" max="6" width="6.00390625" style="0" customWidth="1"/>
    <col min="7" max="7" width="5.00390625" style="0" customWidth="1"/>
    <col min="8" max="8" width="13.25390625" style="0" customWidth="1"/>
    <col min="9" max="9" width="11.75390625" style="0" customWidth="1"/>
    <col min="10" max="11" width="5.75390625" style="0" customWidth="1"/>
    <col min="12" max="13" width="6.625" style="0" customWidth="1"/>
    <col min="14" max="14" width="9.25390625" style="0" customWidth="1"/>
    <col min="15" max="15" width="13.625" style="0" customWidth="1"/>
    <col min="16" max="16" width="8.875" style="0" customWidth="1"/>
    <col min="17" max="17" width="9.25390625" style="0" customWidth="1"/>
    <col min="18" max="18" width="8.625" style="0" customWidth="1"/>
    <col min="19" max="19" width="14.25390625" style="0" customWidth="1"/>
    <col min="20" max="20" width="8.25390625" style="0" customWidth="1"/>
    <col min="22" max="22" width="30.25390625" style="0" customWidth="1"/>
    <col min="23" max="23" width="7.375" style="0" customWidth="1"/>
    <col min="24" max="25" width="3.50390625" style="0" customWidth="1"/>
  </cols>
  <sheetData>
    <row r="1" spans="1:2" ht="31.5" customHeight="1">
      <c r="A1" s="55" t="s">
        <v>174</v>
      </c>
      <c r="B1" s="55"/>
    </row>
    <row r="2" spans="1:25" ht="45" customHeight="1">
      <c r="A2" s="56" t="s">
        <v>175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 t="s">
        <v>176</v>
      </c>
      <c r="O2" s="56"/>
      <c r="P2" s="56"/>
      <c r="Q2" s="56"/>
      <c r="R2" s="56"/>
      <c r="S2" s="56"/>
      <c r="T2" s="56"/>
      <c r="U2" s="56"/>
      <c r="V2" s="56"/>
      <c r="W2" s="56"/>
      <c r="X2" s="75"/>
      <c r="Y2" s="75"/>
    </row>
    <row r="3" spans="1:15" ht="24.75" customHeight="1">
      <c r="A3" s="57" t="s">
        <v>177</v>
      </c>
      <c r="B3" s="58"/>
      <c r="C3" s="59"/>
      <c r="E3" s="60"/>
      <c r="F3" s="60"/>
      <c r="G3" s="60"/>
      <c r="J3" s="60"/>
      <c r="K3" s="60"/>
      <c r="L3" s="60"/>
      <c r="M3" s="60"/>
      <c r="O3" s="60"/>
    </row>
    <row r="4" spans="1:23" ht="36.75" customHeight="1">
      <c r="A4" s="61" t="s">
        <v>178</v>
      </c>
      <c r="B4" s="62" t="s">
        <v>179</v>
      </c>
      <c r="C4" s="62" t="s">
        <v>180</v>
      </c>
      <c r="D4" s="63" t="s">
        <v>181</v>
      </c>
      <c r="E4" s="64"/>
      <c r="F4" s="64"/>
      <c r="G4" s="65"/>
      <c r="H4" s="62" t="s">
        <v>182</v>
      </c>
      <c r="I4" s="63" t="s">
        <v>183</v>
      </c>
      <c r="J4" s="64"/>
      <c r="K4" s="64"/>
      <c r="L4" s="64"/>
      <c r="M4" s="65"/>
      <c r="N4" s="63" t="s">
        <v>184</v>
      </c>
      <c r="O4" s="62"/>
      <c r="P4" s="61" t="s">
        <v>185</v>
      </c>
      <c r="Q4" s="61"/>
      <c r="R4" s="62" t="s">
        <v>186</v>
      </c>
      <c r="S4" s="63" t="s">
        <v>187</v>
      </c>
      <c r="T4" s="63" t="s">
        <v>188</v>
      </c>
      <c r="U4" s="63" t="s">
        <v>189</v>
      </c>
      <c r="V4" s="61" t="s">
        <v>190</v>
      </c>
      <c r="W4" s="61" t="s">
        <v>5</v>
      </c>
    </row>
    <row r="5" spans="1:23" ht="99.75">
      <c r="A5" s="61"/>
      <c r="B5" s="66"/>
      <c r="C5" s="66"/>
      <c r="D5" s="67"/>
      <c r="E5" s="68" t="s">
        <v>191</v>
      </c>
      <c r="F5" s="68" t="s">
        <v>192</v>
      </c>
      <c r="G5" s="68" t="s">
        <v>193</v>
      </c>
      <c r="H5" s="67"/>
      <c r="I5" s="61"/>
      <c r="J5" s="73" t="s">
        <v>194</v>
      </c>
      <c r="K5" s="73" t="s">
        <v>195</v>
      </c>
      <c r="L5" s="73" t="s">
        <v>196</v>
      </c>
      <c r="M5" s="73" t="s">
        <v>197</v>
      </c>
      <c r="N5" s="67"/>
      <c r="O5" s="73" t="s">
        <v>198</v>
      </c>
      <c r="P5" s="67" t="s">
        <v>199</v>
      </c>
      <c r="Q5" s="67" t="s">
        <v>200</v>
      </c>
      <c r="R5" s="67"/>
      <c r="S5" s="76"/>
      <c r="T5" s="63"/>
      <c r="U5" s="63"/>
      <c r="V5" s="67"/>
      <c r="W5" s="67"/>
    </row>
    <row r="6" spans="1:23" ht="25.5" customHeight="1">
      <c r="A6" s="69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25.5" customHeight="1">
      <c r="A7" s="71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ht="25.5" customHeight="1">
      <c r="A8" s="71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25.5" customHeight="1">
      <c r="A9" s="71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25.5" customHeight="1">
      <c r="A10" s="71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ht="25.5" customHeight="1">
      <c r="A11" s="71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25.5" customHeight="1">
      <c r="A12" s="71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2:22" ht="21.75" customHeight="1">
      <c r="B13" s="72" t="s">
        <v>201</v>
      </c>
      <c r="D13" s="72" t="s">
        <v>202</v>
      </c>
      <c r="I13" s="74" t="s">
        <v>203</v>
      </c>
      <c r="Q13" s="77"/>
      <c r="S13" s="78"/>
      <c r="U13" s="72"/>
      <c r="V13" s="77"/>
    </row>
  </sheetData>
  <sheetProtection/>
  <mergeCells count="17">
    <mergeCell ref="A1:B1"/>
    <mergeCell ref="A2:M2"/>
    <mergeCell ref="N2:W2"/>
    <mergeCell ref="P4:Q4"/>
    <mergeCell ref="A4:A5"/>
    <mergeCell ref="B4:B5"/>
    <mergeCell ref="C4:C5"/>
    <mergeCell ref="D4:D5"/>
    <mergeCell ref="H4:H5"/>
    <mergeCell ref="I4:I5"/>
    <mergeCell ref="N4:N5"/>
    <mergeCell ref="R4:R5"/>
    <mergeCell ref="S4:S5"/>
    <mergeCell ref="T4:T5"/>
    <mergeCell ref="U4:U5"/>
    <mergeCell ref="V4:V5"/>
    <mergeCell ref="W4:W5"/>
  </mergeCells>
  <printOptions horizontalCentered="1"/>
  <pageMargins left="0.55" right="0.55" top="0.98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B4" sqref="B4:B6"/>
    </sheetView>
  </sheetViews>
  <sheetFormatPr defaultColWidth="9.00390625" defaultRowHeight="14.25"/>
  <cols>
    <col min="1" max="1" width="5.00390625" style="0" customWidth="1"/>
    <col min="2" max="2" width="16.00390625" style="0" customWidth="1"/>
    <col min="3" max="3" width="5.50390625" style="0" customWidth="1"/>
    <col min="4" max="4" width="7.125" style="0" customWidth="1"/>
    <col min="5" max="5" width="6.375" style="0" customWidth="1"/>
    <col min="6" max="6" width="15.25390625" style="0" customWidth="1"/>
    <col min="7" max="8" width="8.25390625" style="0" customWidth="1"/>
    <col min="9" max="9" width="6.375" style="0" customWidth="1"/>
    <col min="10" max="10" width="6.125" style="0" customWidth="1"/>
    <col min="11" max="11" width="6.25390625" style="0" customWidth="1"/>
    <col min="12" max="12" width="7.625" style="0" customWidth="1"/>
    <col min="13" max="13" width="7.125" style="0" customWidth="1"/>
    <col min="14" max="15" width="6.75390625" style="0" customWidth="1"/>
    <col min="16" max="16" width="6.625" style="0" customWidth="1"/>
    <col min="17" max="17" width="5.625" style="0" customWidth="1"/>
  </cols>
  <sheetData>
    <row r="1" spans="1:17" ht="33" customHeight="1">
      <c r="A1" s="1" t="s">
        <v>204</v>
      </c>
      <c r="B1" s="1"/>
      <c r="C1" s="2"/>
      <c r="D1" s="2"/>
      <c r="E1" s="2"/>
      <c r="F1" s="3"/>
      <c r="G1" s="4"/>
      <c r="H1" s="2"/>
      <c r="I1" s="2"/>
      <c r="J1" s="2"/>
      <c r="K1" s="2"/>
      <c r="L1" s="2"/>
      <c r="M1" s="2"/>
      <c r="N1" s="31"/>
      <c r="O1" s="31"/>
      <c r="P1" s="32"/>
      <c r="Q1" s="51"/>
    </row>
    <row r="2" spans="1:17" ht="28.5">
      <c r="A2" s="5" t="s">
        <v>205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33"/>
      <c r="O2" s="33"/>
      <c r="P2" s="34"/>
      <c r="Q2" s="6"/>
    </row>
    <row r="3" spans="1:17" ht="24" customHeight="1">
      <c r="A3" s="8" t="s">
        <v>206</v>
      </c>
      <c r="B3" s="9"/>
      <c r="C3" s="9"/>
      <c r="D3" s="10"/>
      <c r="E3" s="10"/>
      <c r="F3" s="10"/>
      <c r="G3" s="11"/>
      <c r="H3" s="12"/>
      <c r="I3" s="12"/>
      <c r="J3" s="12"/>
      <c r="K3" s="35" t="s">
        <v>207</v>
      </c>
      <c r="L3" s="35"/>
      <c r="M3" s="35"/>
      <c r="N3" s="36"/>
      <c r="O3" s="36"/>
      <c r="P3" s="37"/>
      <c r="Q3" s="9"/>
    </row>
    <row r="4" spans="1:17" ht="19.5" customHeight="1">
      <c r="A4" s="13" t="s">
        <v>178</v>
      </c>
      <c r="B4" s="14" t="s">
        <v>208</v>
      </c>
      <c r="C4" s="14" t="s">
        <v>209</v>
      </c>
      <c r="D4" s="14" t="s">
        <v>210</v>
      </c>
      <c r="E4" s="14" t="s">
        <v>211</v>
      </c>
      <c r="F4" s="14" t="s">
        <v>212</v>
      </c>
      <c r="G4" s="15" t="s">
        <v>213</v>
      </c>
      <c r="H4" s="14"/>
      <c r="I4" s="14"/>
      <c r="J4" s="14"/>
      <c r="K4" s="14" t="s">
        <v>214</v>
      </c>
      <c r="L4" s="14"/>
      <c r="M4" s="18" t="s">
        <v>215</v>
      </c>
      <c r="N4" s="38" t="s">
        <v>216</v>
      </c>
      <c r="O4" s="38" t="s">
        <v>217</v>
      </c>
      <c r="P4" s="39" t="s">
        <v>218</v>
      </c>
      <c r="Q4" s="52" t="s">
        <v>5</v>
      </c>
    </row>
    <row r="5" spans="1:17" ht="19.5" customHeight="1">
      <c r="A5" s="13"/>
      <c r="B5" s="14"/>
      <c r="C5" s="14"/>
      <c r="D5" s="14"/>
      <c r="E5" s="14"/>
      <c r="F5" s="14"/>
      <c r="G5" s="15" t="s">
        <v>219</v>
      </c>
      <c r="H5" s="16" t="s">
        <v>220</v>
      </c>
      <c r="I5" s="16"/>
      <c r="J5" s="16"/>
      <c r="K5" s="14" t="s">
        <v>221</v>
      </c>
      <c r="L5" s="14" t="s">
        <v>222</v>
      </c>
      <c r="M5" s="40"/>
      <c r="N5" s="41"/>
      <c r="O5" s="41"/>
      <c r="P5" s="39"/>
      <c r="Q5" s="52"/>
    </row>
    <row r="6" spans="1:17" ht="30" customHeight="1">
      <c r="A6" s="17"/>
      <c r="B6" s="18"/>
      <c r="C6" s="18"/>
      <c r="D6" s="18"/>
      <c r="E6" s="18"/>
      <c r="F6" s="18"/>
      <c r="G6" s="19"/>
      <c r="H6" s="20" t="s">
        <v>223</v>
      </c>
      <c r="I6" s="20" t="s">
        <v>224</v>
      </c>
      <c r="J6" s="42" t="s">
        <v>200</v>
      </c>
      <c r="K6" s="18"/>
      <c r="L6" s="18"/>
      <c r="M6" s="43"/>
      <c r="N6" s="44"/>
      <c r="O6" s="44"/>
      <c r="P6" s="45"/>
      <c r="Q6" s="53"/>
    </row>
    <row r="7" spans="1:17" ht="19.5" customHeight="1">
      <c r="A7" s="21"/>
      <c r="B7" s="22" t="s">
        <v>225</v>
      </c>
      <c r="C7" s="14" t="s">
        <v>226</v>
      </c>
      <c r="D7" s="14" t="s">
        <v>226</v>
      </c>
      <c r="E7" s="14" t="s">
        <v>226</v>
      </c>
      <c r="F7" s="14" t="s">
        <v>226</v>
      </c>
      <c r="G7" s="15"/>
      <c r="H7" s="14"/>
      <c r="I7" s="14"/>
      <c r="J7" s="14"/>
      <c r="K7" s="14"/>
      <c r="L7" s="14"/>
      <c r="M7" s="14"/>
      <c r="N7" s="46"/>
      <c r="O7" s="46"/>
      <c r="P7" s="14" t="s">
        <v>226</v>
      </c>
      <c r="Q7" s="52"/>
    </row>
    <row r="8" spans="1:17" ht="19.5" customHeight="1">
      <c r="A8" s="23"/>
      <c r="B8" s="24" t="s">
        <v>227</v>
      </c>
      <c r="C8" s="14" t="s">
        <v>226</v>
      </c>
      <c r="D8" s="14" t="s">
        <v>226</v>
      </c>
      <c r="E8" s="14" t="s">
        <v>226</v>
      </c>
      <c r="F8" s="14" t="s">
        <v>226</v>
      </c>
      <c r="G8" s="15"/>
      <c r="H8" s="14"/>
      <c r="I8" s="14"/>
      <c r="J8" s="14"/>
      <c r="K8" s="14"/>
      <c r="L8" s="14"/>
      <c r="M8" s="14"/>
      <c r="N8" s="46"/>
      <c r="O8" s="46"/>
      <c r="P8" s="14" t="s">
        <v>226</v>
      </c>
      <c r="Q8" s="52"/>
    </row>
    <row r="9" spans="1:17" ht="19.5" customHeight="1">
      <c r="A9" s="13">
        <v>1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46"/>
      <c r="O9" s="46"/>
      <c r="P9" s="39"/>
      <c r="Q9" s="52"/>
    </row>
    <row r="10" spans="1:17" ht="19.5" customHeight="1">
      <c r="A10" s="14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7"/>
      <c r="O10" s="47"/>
      <c r="P10" s="14"/>
      <c r="Q10" s="14"/>
    </row>
    <row r="11" spans="1:17" ht="19.5" customHeight="1">
      <c r="A11" s="14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47"/>
      <c r="O11" s="47"/>
      <c r="P11" s="14"/>
      <c r="Q11" s="14"/>
    </row>
    <row r="12" spans="1:17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7"/>
      <c r="O12" s="47"/>
      <c r="P12" s="14"/>
      <c r="Q12" s="14"/>
    </row>
    <row r="13" spans="1:17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7"/>
      <c r="O13" s="47"/>
      <c r="P13" s="14"/>
      <c r="Q13" s="14"/>
    </row>
    <row r="14" spans="1:17" ht="19.5" customHeight="1">
      <c r="A14" s="13"/>
      <c r="B14" s="14"/>
      <c r="C14" s="14"/>
      <c r="D14" s="14"/>
      <c r="E14" s="14"/>
      <c r="F14" s="14"/>
      <c r="G14" s="15"/>
      <c r="H14" s="14"/>
      <c r="I14" s="14"/>
      <c r="J14" s="14"/>
      <c r="K14" s="14"/>
      <c r="L14" s="14"/>
      <c r="M14" s="14"/>
      <c r="N14" s="46"/>
      <c r="O14" s="46"/>
      <c r="P14" s="39"/>
      <c r="Q14" s="52"/>
    </row>
    <row r="15" spans="1:17" ht="19.5" customHeight="1">
      <c r="A15" s="25"/>
      <c r="B15" s="26"/>
      <c r="C15" s="27"/>
      <c r="D15" s="27"/>
      <c r="E15" s="27"/>
      <c r="F15" s="28"/>
      <c r="G15" s="25"/>
      <c r="H15" s="25"/>
      <c r="I15" s="25"/>
      <c r="J15" s="48"/>
      <c r="K15" s="49"/>
      <c r="L15" s="49"/>
      <c r="M15" s="49"/>
      <c r="N15" s="48"/>
      <c r="O15" s="48"/>
      <c r="P15" s="26"/>
      <c r="Q15" s="48"/>
    </row>
    <row r="16" spans="1:17" ht="19.5" customHeight="1">
      <c r="A16" s="13"/>
      <c r="B16" s="29"/>
      <c r="C16" s="29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46"/>
      <c r="O16" s="46"/>
      <c r="P16" s="39"/>
      <c r="Q16" s="54"/>
    </row>
    <row r="17" spans="1:17" ht="19.5" customHeight="1">
      <c r="A17" s="29"/>
      <c r="B17" s="30"/>
      <c r="C17" s="29"/>
      <c r="D17" s="29"/>
      <c r="E17" s="29"/>
      <c r="F17" s="29"/>
      <c r="G17" s="29"/>
      <c r="H17" s="29"/>
      <c r="I17" s="29"/>
      <c r="J17" s="49"/>
      <c r="K17" s="29"/>
      <c r="L17" s="29"/>
      <c r="M17" s="29"/>
      <c r="N17" s="29"/>
      <c r="O17" s="29"/>
      <c r="P17" s="50"/>
      <c r="Q17" s="54"/>
    </row>
  </sheetData>
  <sheetProtection/>
  <mergeCells count="21">
    <mergeCell ref="A1:B1"/>
    <mergeCell ref="A2:Q2"/>
    <mergeCell ref="A3:F3"/>
    <mergeCell ref="K3:Q3"/>
    <mergeCell ref="G4:J4"/>
    <mergeCell ref="K4:L4"/>
    <mergeCell ref="H5:J5"/>
    <mergeCell ref="A4:A6"/>
    <mergeCell ref="B4:B6"/>
    <mergeCell ref="C4:C6"/>
    <mergeCell ref="D4:D6"/>
    <mergeCell ref="E4:E6"/>
    <mergeCell ref="F4:F6"/>
    <mergeCell ref="G5:G6"/>
    <mergeCell ref="K5:K6"/>
    <mergeCell ref="L5:L6"/>
    <mergeCell ref="M4:M6"/>
    <mergeCell ref="N4:N6"/>
    <mergeCell ref="O4:O6"/>
    <mergeCell ref="P4:P6"/>
    <mergeCell ref="Q4:Q6"/>
  </mergeCells>
  <printOptions horizontalCentered="1"/>
  <pageMargins left="0.31" right="0.31" top="1.18" bottom="1.18" header="0.31" footer="0.51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李渊</dc:creator>
  <cp:keywords/>
  <dc:description/>
  <cp:lastModifiedBy>李渊</cp:lastModifiedBy>
  <cp:lastPrinted>2017-11-21T00:43:33Z</cp:lastPrinted>
  <dcterms:created xsi:type="dcterms:W3CDTF">2017-11-17T00:35:50Z</dcterms:created>
  <dcterms:modified xsi:type="dcterms:W3CDTF">2021-07-30T03:39:24Z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